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ДОКУМЕНТЫ\для сайта\горячее питание\food\2023-24\"/>
    </mc:Choice>
  </mc:AlternateContent>
  <bookViews>
    <workbookView xWindow="0" yWindow="0" windowWidth="15345" windowHeight="4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F207" i="1" l="1"/>
</calcChain>
</file>

<file path=xl/sharedStrings.xml><?xml version="1.0" encoding="utf-8"?>
<sst xmlns="http://schemas.openxmlformats.org/spreadsheetml/2006/main" count="250" uniqueCount="73">
  <si>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</si>
  <si>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</si>
  <si>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</si>
  <si>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</si>
  <si>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</si>
  <si>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</si>
  <si>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</si>
  <si>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</si>
  <si>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</si>
  <si>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</si>
  <si>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</si>
  <si>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</si>
  <si>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</si>
  <si>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</si>
  <si>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</si>
  <si>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</si>
  <si>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</si>
  <si>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</si>
  <si>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</si>
  <si>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</si>
  <si>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</si>
  <si>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</si>
  <si>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</si>
  <si>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</si>
  <si>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</si>
  <si>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</si>
  <si>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</si>
  <si>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</si>
  <si>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</si>
  <si>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</si>
  <si>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</si>
  <si>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</si>
  <si>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</si>
  <si>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</si>
  <si>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</si>
  <si>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</si>
  <si>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</si>
  <si>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</si>
  <si>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</si>
  <si>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</si>
  <si>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ржаной</t>
  </si>
  <si>
    <t>Гуляш</t>
  </si>
  <si>
    <t>80/75</t>
  </si>
  <si>
    <t>Каша гречневая  рассыпчатая</t>
  </si>
  <si>
    <t>Яблоко</t>
  </si>
  <si>
    <t>Директор</t>
  </si>
  <si>
    <t>Лаптева Г.И.</t>
  </si>
  <si>
    <t>МБОУ Старобелокурихинская СОШ</t>
  </si>
  <si>
    <t>Сыр порциями</t>
  </si>
  <si>
    <t>Борщ с говядиной и сметаной</t>
  </si>
  <si>
    <t>Помидоры свежие</t>
  </si>
  <si>
    <t>Макароны отварные с овощ</t>
  </si>
  <si>
    <t>Колбасные изделия отварные</t>
  </si>
  <si>
    <t>Салат из белокочанной капусты с  морковью</t>
  </si>
  <si>
    <t>Сосиски отварные</t>
  </si>
  <si>
    <t>Картофельное пюре</t>
  </si>
  <si>
    <t>Сок фруктовый</t>
  </si>
  <si>
    <t>Огурец свежий</t>
  </si>
  <si>
    <t>Плов с птицей</t>
  </si>
  <si>
    <t>Йогурт</t>
  </si>
  <si>
    <t>Вареники с картофелем п/ф</t>
  </si>
  <si>
    <t>Апельсин</t>
  </si>
  <si>
    <t>Птица тушеная с соусом сметанным</t>
  </si>
  <si>
    <t>301/354</t>
  </si>
  <si>
    <t>Банан</t>
  </si>
  <si>
    <t>Чай с лимоном</t>
  </si>
  <si>
    <t>Каша пшенная на молоке</t>
  </si>
  <si>
    <t>Булочка домашняя</t>
  </si>
  <si>
    <t>Рис отварной</t>
  </si>
  <si>
    <t>Рыба тушенная в сметанном соусе</t>
  </si>
  <si>
    <t>Бутерброд с маслом</t>
  </si>
  <si>
    <t>Жаркое по домашнему</t>
  </si>
  <si>
    <t>Сок фруктовый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</si>
</sst>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1" sqref="K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47</v>
      </c>
      <c r="D1" s="56"/>
      <c r="E1" s="56"/>
      <c r="F1" s="12" t="s">
        <v>16</v>
      </c>
      <c r="G1" s="2" t="s">
        <v>17</v>
      </c>
      <c r="H1" s="57" t="s">
        <v>45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46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41</v>
      </c>
      <c r="F6" s="43" t="s">
        <v>42</v>
      </c>
      <c r="G6" s="43">
        <v>19.72</v>
      </c>
      <c r="H6" s="43">
        <v>17.89</v>
      </c>
      <c r="I6" s="43">
        <v>4.76</v>
      </c>
      <c r="J6" s="44">
        <v>168.2</v>
      </c>
      <c r="K6" s="44">
        <v>591</v>
      </c>
      <c r="L6" s="40"/>
    </row>
    <row r="7" spans="1:12" ht="15" x14ac:dyDescent="0.25">
      <c r="A7" s="23"/>
      <c r="B7" s="15"/>
      <c r="C7" s="11"/>
      <c r="D7" s="6" t="s">
        <v>21</v>
      </c>
      <c r="E7" s="42" t="s">
        <v>43</v>
      </c>
      <c r="F7" s="43">
        <v>150</v>
      </c>
      <c r="G7" s="43">
        <v>6.68</v>
      </c>
      <c r="H7" s="43">
        <v>4.6100000000000003</v>
      </c>
      <c r="I7" s="43">
        <v>4.83</v>
      </c>
      <c r="J7" s="44">
        <v>255.33</v>
      </c>
      <c r="K7" s="44">
        <v>56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0.08</v>
      </c>
      <c r="H8" s="43">
        <v>0.01</v>
      </c>
      <c r="I8" s="43">
        <v>10.99</v>
      </c>
      <c r="J8" s="44">
        <v>56.85</v>
      </c>
      <c r="K8" s="44">
        <v>1759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2.64</v>
      </c>
      <c r="H9" s="43">
        <v>0.48</v>
      </c>
      <c r="I9" s="43">
        <v>0.48</v>
      </c>
      <c r="J9" s="44">
        <v>72.400000000000006</v>
      </c>
      <c r="K9" s="44">
        <v>879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185</v>
      </c>
      <c r="G10" s="43">
        <v>0</v>
      </c>
      <c r="H10" s="43">
        <v>0.74</v>
      </c>
      <c r="I10" s="43">
        <v>18.13</v>
      </c>
      <c r="J10" s="43">
        <v>63.25</v>
      </c>
      <c r="K10" s="44">
        <v>100173</v>
      </c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575</v>
      </c>
      <c r="G15" s="19">
        <f t="shared" ref="G15:J15" si="0">SUM(G6:G14)</f>
        <v>29.119999999999997</v>
      </c>
      <c r="H15" s="19">
        <f t="shared" si="0"/>
        <v>23.73</v>
      </c>
      <c r="I15" s="19">
        <f t="shared" si="0"/>
        <v>39.19</v>
      </c>
      <c r="J15" s="19">
        <f t="shared" si="0"/>
        <v>616.03</v>
      </c>
      <c r="K15" s="25"/>
      <c r="L15" s="19">
        <f t="shared" ref="L15" si="1">SUM(L6:L14)</f>
        <v>0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.75" thickBot="1" x14ac:dyDescent="0.25">
      <c r="A26" s="29">
        <f>A6</f>
        <v>1</v>
      </c>
      <c r="B26" s="30">
        <f>B6</f>
        <v>1</v>
      </c>
      <c r="C26" s="53" t="s">
        <v>4</v>
      </c>
      <c r="D26" s="54"/>
      <c r="E26" s="31"/>
      <c r="F26" s="32">
        <f>F15+F25</f>
        <v>575</v>
      </c>
      <c r="G26" s="32">
        <f t="shared" ref="G26:J26" si="4">G15+G25</f>
        <v>29.119999999999997</v>
      </c>
      <c r="H26" s="32">
        <f t="shared" si="4"/>
        <v>23.73</v>
      </c>
      <c r="I26" s="32">
        <f t="shared" si="4"/>
        <v>39.19</v>
      </c>
      <c r="J26" s="32">
        <f t="shared" si="4"/>
        <v>616.03</v>
      </c>
      <c r="K26" s="32"/>
      <c r="L26" s="32">
        <f t="shared" ref="L26" si="5">L15+L25</f>
        <v>0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42" t="s">
        <v>49</v>
      </c>
      <c r="F27" s="43">
        <v>270</v>
      </c>
      <c r="G27" s="43">
        <v>4.4000000000000004</v>
      </c>
      <c r="H27" s="43">
        <v>5.7</v>
      </c>
      <c r="I27" s="43">
        <v>12.9</v>
      </c>
      <c r="J27" s="44">
        <v>125.2</v>
      </c>
      <c r="K27" s="44">
        <v>76</v>
      </c>
      <c r="L27" s="40"/>
    </row>
    <row r="28" spans="1:12" ht="15" x14ac:dyDescent="0.25">
      <c r="A28" s="14"/>
      <c r="B28" s="15"/>
      <c r="C28" s="11"/>
      <c r="D28" s="6" t="s">
        <v>26</v>
      </c>
      <c r="E28" s="42" t="s">
        <v>48</v>
      </c>
      <c r="F28" s="43">
        <v>33</v>
      </c>
      <c r="G28" s="43">
        <v>3.69</v>
      </c>
      <c r="H28" s="43">
        <v>3.97</v>
      </c>
      <c r="I28" s="43">
        <v>0</v>
      </c>
      <c r="J28" s="44">
        <v>82.67</v>
      </c>
      <c r="K28" s="44">
        <v>283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39</v>
      </c>
      <c r="F29" s="43">
        <v>200</v>
      </c>
      <c r="G29" s="43">
        <v>0.08</v>
      </c>
      <c r="H29" s="43">
        <v>0.01</v>
      </c>
      <c r="I29" s="43">
        <v>10.99</v>
      </c>
      <c r="J29" s="44">
        <v>56.85</v>
      </c>
      <c r="K29" s="44">
        <v>1759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40</v>
      </c>
      <c r="F30" s="43">
        <v>40</v>
      </c>
      <c r="G30" s="43">
        <v>2.64</v>
      </c>
      <c r="H30" s="43">
        <v>0.48</v>
      </c>
      <c r="I30" s="43">
        <v>0.48</v>
      </c>
      <c r="J30" s="44">
        <v>72.400000000000006</v>
      </c>
      <c r="K30" s="44">
        <v>879</v>
      </c>
      <c r="L30" s="43"/>
    </row>
    <row r="31" spans="1:12" ht="15" x14ac:dyDescent="0.2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543</v>
      </c>
      <c r="G35" s="19">
        <f>SUM(G27:G34)</f>
        <v>10.81</v>
      </c>
      <c r="H35" s="19">
        <f>SUM(H27:H34)</f>
        <v>10.16</v>
      </c>
      <c r="I35" s="19">
        <f>SUM(I27:I34)</f>
        <v>24.37</v>
      </c>
      <c r="J35" s="19">
        <f>SUM(J27:J34)</f>
        <v>337.12</v>
      </c>
      <c r="K35" s="25"/>
      <c r="L35" s="19">
        <f>SUM(L27:L34)</f>
        <v>0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thickBot="1" x14ac:dyDescent="0.25">
      <c r="A46" s="33">
        <f>A27</f>
        <v>1</v>
      </c>
      <c r="B46" s="33">
        <f>B27</f>
        <v>2</v>
      </c>
      <c r="C46" s="53" t="s">
        <v>4</v>
      </c>
      <c r="D46" s="54"/>
      <c r="E46" s="31"/>
      <c r="F46" s="32">
        <f>F35+F45</f>
        <v>543</v>
      </c>
      <c r="G46" s="32">
        <f t="shared" ref="G46" si="10">G35+G45</f>
        <v>10.81</v>
      </c>
      <c r="H46" s="32">
        <f t="shared" ref="H46" si="11">H35+H45</f>
        <v>10.16</v>
      </c>
      <c r="I46" s="32">
        <f t="shared" ref="I46" si="12">I35+I45</f>
        <v>24.37</v>
      </c>
      <c r="J46" s="32">
        <f t="shared" ref="J46:L46" si="13">J35+J45</f>
        <v>337.12</v>
      </c>
      <c r="K46" s="32"/>
      <c r="L46" s="32">
        <f t="shared" si="13"/>
        <v>0</v>
      </c>
    </row>
    <row r="47" spans="1:12" ht="15" x14ac:dyDescent="0.25">
      <c r="A47" s="20">
        <v>1</v>
      </c>
      <c r="B47" s="21">
        <v>3</v>
      </c>
      <c r="C47" s="22" t="s">
        <v>20</v>
      </c>
      <c r="D47" s="5" t="s">
        <v>21</v>
      </c>
      <c r="E47" s="42" t="s">
        <v>51</v>
      </c>
      <c r="F47" s="43">
        <v>170</v>
      </c>
      <c r="G47" s="43">
        <v>49.58</v>
      </c>
      <c r="H47" s="43">
        <v>1.18</v>
      </c>
      <c r="I47" s="43">
        <v>33.119999999999997</v>
      </c>
      <c r="J47" s="44">
        <v>145.03</v>
      </c>
      <c r="K47" s="44">
        <v>417</v>
      </c>
      <c r="L47" s="40"/>
    </row>
    <row r="48" spans="1:12" ht="15" x14ac:dyDescent="0.25">
      <c r="A48" s="23"/>
      <c r="B48" s="15"/>
      <c r="C48" s="11"/>
      <c r="D48" s="6" t="s">
        <v>21</v>
      </c>
      <c r="E48" s="42" t="s">
        <v>52</v>
      </c>
      <c r="F48" s="43">
        <v>80</v>
      </c>
      <c r="G48" s="43">
        <v>4.3</v>
      </c>
      <c r="H48" s="43">
        <v>10.01</v>
      </c>
      <c r="I48" s="43">
        <v>0</v>
      </c>
      <c r="J48" s="44">
        <v>143.91999999999999</v>
      </c>
      <c r="K48" s="44">
        <v>14360</v>
      </c>
      <c r="L48" s="43"/>
    </row>
    <row r="49" spans="1:12" ht="15" x14ac:dyDescent="0.25">
      <c r="A49" s="23"/>
      <c r="B49" s="15"/>
      <c r="C49" s="11"/>
      <c r="D49" s="7" t="s">
        <v>22</v>
      </c>
      <c r="E49" s="42" t="s">
        <v>39</v>
      </c>
      <c r="F49" s="43">
        <v>200</v>
      </c>
      <c r="G49" s="43">
        <v>0.08</v>
      </c>
      <c r="H49" s="43">
        <v>0.01</v>
      </c>
      <c r="I49" s="43">
        <v>10.99</v>
      </c>
      <c r="J49" s="44">
        <v>56.85</v>
      </c>
      <c r="K49" s="44">
        <v>1759</v>
      </c>
      <c r="L49" s="43"/>
    </row>
    <row r="50" spans="1:12" ht="15" x14ac:dyDescent="0.25">
      <c r="A50" s="23"/>
      <c r="B50" s="15"/>
      <c r="C50" s="11"/>
      <c r="D50" s="7" t="s">
        <v>23</v>
      </c>
      <c r="E50" s="42" t="s">
        <v>40</v>
      </c>
      <c r="F50" s="43">
        <v>40</v>
      </c>
      <c r="G50" s="43">
        <v>2.64</v>
      </c>
      <c r="H50" s="43">
        <v>0.48</v>
      </c>
      <c r="I50" s="43">
        <v>0.48</v>
      </c>
      <c r="J50" s="44">
        <v>72.400000000000006</v>
      </c>
      <c r="K50" s="44">
        <v>879</v>
      </c>
      <c r="L50" s="43"/>
    </row>
    <row r="51" spans="1:12" ht="15" x14ac:dyDescent="0.2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6" t="s">
        <v>26</v>
      </c>
      <c r="E52" s="42" t="s">
        <v>50</v>
      </c>
      <c r="F52" s="43">
        <v>100</v>
      </c>
      <c r="G52" s="43">
        <v>1.0900000000000001</v>
      </c>
      <c r="H52" s="43">
        <v>0.2</v>
      </c>
      <c r="I52" s="43">
        <v>3.8</v>
      </c>
      <c r="J52" s="44">
        <v>82.67</v>
      </c>
      <c r="K52" s="44">
        <v>71</v>
      </c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590</v>
      </c>
      <c r="G55" s="19">
        <f>SUM(G47:G54)</f>
        <v>57.69</v>
      </c>
      <c r="H55" s="19">
        <f>SUM(H47:H54)</f>
        <v>11.879999999999999</v>
      </c>
      <c r="I55" s="19">
        <f>SUM(I47:I54)</f>
        <v>48.389999999999993</v>
      </c>
      <c r="J55" s="19">
        <f>SUM(J47:J54)</f>
        <v>500.87000000000006</v>
      </c>
      <c r="K55" s="25"/>
      <c r="L55" s="19">
        <f>SUM(L47:L54)</f>
        <v>0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thickBot="1" x14ac:dyDescent="0.25">
      <c r="A66" s="29">
        <f>A47</f>
        <v>1</v>
      </c>
      <c r="B66" s="30">
        <f>B47</f>
        <v>3</v>
      </c>
      <c r="C66" s="53" t="s">
        <v>4</v>
      </c>
      <c r="D66" s="54"/>
      <c r="E66" s="31"/>
      <c r="F66" s="32">
        <f>F55+F65</f>
        <v>590</v>
      </c>
      <c r="G66" s="32">
        <f t="shared" ref="G66" si="18">G55+G65</f>
        <v>57.69</v>
      </c>
      <c r="H66" s="32">
        <f t="shared" ref="H66" si="19">H55+H65</f>
        <v>11.879999999999999</v>
      </c>
      <c r="I66" s="32">
        <f t="shared" ref="I66" si="20">I55+I65</f>
        <v>48.389999999999993</v>
      </c>
      <c r="J66" s="32">
        <f t="shared" ref="J66:L66" si="21">J55+J65</f>
        <v>500.87000000000006</v>
      </c>
      <c r="K66" s="32"/>
      <c r="L66" s="32">
        <f t="shared" si="21"/>
        <v>0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42" t="s">
        <v>54</v>
      </c>
      <c r="F67" s="43">
        <v>50</v>
      </c>
      <c r="G67" s="43">
        <v>4.7</v>
      </c>
      <c r="H67" s="43">
        <v>7.5</v>
      </c>
      <c r="I67" s="43">
        <v>0.2</v>
      </c>
      <c r="J67" s="44">
        <v>87.9</v>
      </c>
      <c r="K67" s="44">
        <v>243</v>
      </c>
      <c r="L67" s="40"/>
    </row>
    <row r="68" spans="1:12" ht="15" x14ac:dyDescent="0.25">
      <c r="A68" s="23"/>
      <c r="B68" s="15"/>
      <c r="C68" s="11"/>
      <c r="D68" s="6" t="s">
        <v>21</v>
      </c>
      <c r="E68" s="42" t="s">
        <v>55</v>
      </c>
      <c r="F68" s="43">
        <v>150</v>
      </c>
      <c r="G68" s="43">
        <v>1.03</v>
      </c>
      <c r="H68" s="43">
        <v>3.41</v>
      </c>
      <c r="I68" s="43">
        <v>0.71</v>
      </c>
      <c r="J68" s="44">
        <v>106.93</v>
      </c>
      <c r="K68" s="44">
        <v>1718</v>
      </c>
      <c r="L68" s="43"/>
    </row>
    <row r="69" spans="1:12" ht="15" x14ac:dyDescent="0.25">
      <c r="A69" s="23"/>
      <c r="B69" s="15"/>
      <c r="C69" s="11"/>
      <c r="D69" s="7" t="s">
        <v>22</v>
      </c>
      <c r="E69" s="42" t="s">
        <v>56</v>
      </c>
      <c r="F69" s="43">
        <v>200</v>
      </c>
      <c r="G69" s="43">
        <v>1</v>
      </c>
      <c r="H69" s="43">
        <v>0</v>
      </c>
      <c r="I69" s="43">
        <v>20.2</v>
      </c>
      <c r="J69" s="44">
        <v>84.8</v>
      </c>
      <c r="K69" s="44">
        <v>389</v>
      </c>
      <c r="L69" s="43"/>
    </row>
    <row r="70" spans="1:12" ht="15" x14ac:dyDescent="0.25">
      <c r="A70" s="23"/>
      <c r="B70" s="15"/>
      <c r="C70" s="11"/>
      <c r="D70" s="7" t="s">
        <v>23</v>
      </c>
      <c r="E70" s="42" t="s">
        <v>40</v>
      </c>
      <c r="F70" s="43">
        <v>40</v>
      </c>
      <c r="G70" s="43">
        <v>2.64</v>
      </c>
      <c r="H70" s="43">
        <v>0.48</v>
      </c>
      <c r="I70" s="43">
        <v>0.48</v>
      </c>
      <c r="J70" s="44">
        <v>72.400000000000006</v>
      </c>
      <c r="K70" s="44">
        <v>879</v>
      </c>
      <c r="L70" s="43"/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 t="s">
        <v>26</v>
      </c>
      <c r="E72" s="42" t="s">
        <v>53</v>
      </c>
      <c r="F72" s="43">
        <v>100</v>
      </c>
      <c r="G72" s="43">
        <v>0.85</v>
      </c>
      <c r="H72" s="43">
        <v>3.05</v>
      </c>
      <c r="I72" s="43">
        <v>5.41</v>
      </c>
      <c r="J72" s="44">
        <v>52.44</v>
      </c>
      <c r="K72" s="44">
        <v>43</v>
      </c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540</v>
      </c>
      <c r="G75" s="19">
        <f t="shared" ref="G75" si="22">SUM(G67:G74)</f>
        <v>10.220000000000001</v>
      </c>
      <c r="H75" s="19">
        <f t="shared" ref="H75" si="23">SUM(H67:H74)</f>
        <v>14.440000000000001</v>
      </c>
      <c r="I75" s="19">
        <f t="shared" ref="I75" si="24">SUM(I67:I74)</f>
        <v>27</v>
      </c>
      <c r="J75" s="19">
        <f t="shared" ref="J75:L75" si="25">SUM(J67:J74)</f>
        <v>404.46999999999997</v>
      </c>
      <c r="K75" s="25"/>
      <c r="L75" s="19">
        <f t="shared" si="25"/>
        <v>0</v>
      </c>
    </row>
    <row r="76" spans="1:12" ht="15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thickBot="1" x14ac:dyDescent="0.25">
      <c r="A86" s="29">
        <f>A67</f>
        <v>1</v>
      </c>
      <c r="B86" s="30">
        <f>B67</f>
        <v>4</v>
      </c>
      <c r="C86" s="53" t="s">
        <v>4</v>
      </c>
      <c r="D86" s="54"/>
      <c r="E86" s="31"/>
      <c r="F86" s="32">
        <f>F75+F85</f>
        <v>540</v>
      </c>
      <c r="G86" s="32">
        <f t="shared" ref="G86" si="30">G75+G85</f>
        <v>10.220000000000001</v>
      </c>
      <c r="H86" s="32">
        <f t="shared" ref="H86" si="31">H75+H85</f>
        <v>14.440000000000001</v>
      </c>
      <c r="I86" s="32">
        <f t="shared" ref="I86" si="32">I75+I85</f>
        <v>27</v>
      </c>
      <c r="J86" s="32">
        <f t="shared" ref="J86:L86" si="33">J75+J85</f>
        <v>404.46999999999997</v>
      </c>
      <c r="K86" s="32"/>
      <c r="L86" s="32">
        <f t="shared" si="33"/>
        <v>0</v>
      </c>
    </row>
    <row r="87" spans="1:12" ht="15" x14ac:dyDescent="0.25">
      <c r="A87" s="20">
        <v>1</v>
      </c>
      <c r="B87" s="21">
        <v>5</v>
      </c>
      <c r="C87" s="22" t="s">
        <v>20</v>
      </c>
      <c r="D87" s="5" t="s">
        <v>21</v>
      </c>
      <c r="E87" s="42" t="s">
        <v>58</v>
      </c>
      <c r="F87" s="43">
        <v>230</v>
      </c>
      <c r="G87" s="43">
        <v>10.76</v>
      </c>
      <c r="H87" s="43">
        <v>8.3800000000000008</v>
      </c>
      <c r="I87" s="43">
        <v>29.69</v>
      </c>
      <c r="J87" s="44">
        <v>306.64</v>
      </c>
      <c r="K87" s="44">
        <v>18478</v>
      </c>
      <c r="L87" s="40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22</v>
      </c>
      <c r="E89" s="42" t="s">
        <v>39</v>
      </c>
      <c r="F89" s="43">
        <v>200</v>
      </c>
      <c r="G89" s="43">
        <v>0.08</v>
      </c>
      <c r="H89" s="43">
        <v>0.01</v>
      </c>
      <c r="I89" s="43">
        <v>10.99</v>
      </c>
      <c r="J89" s="44">
        <v>56.85</v>
      </c>
      <c r="K89" s="44">
        <v>1759</v>
      </c>
      <c r="L89" s="43"/>
    </row>
    <row r="90" spans="1:12" ht="15" x14ac:dyDescent="0.25">
      <c r="A90" s="23"/>
      <c r="B90" s="15"/>
      <c r="C90" s="11"/>
      <c r="D90" s="7" t="s">
        <v>23</v>
      </c>
      <c r="E90" s="42" t="s">
        <v>40</v>
      </c>
      <c r="F90" s="43">
        <v>40</v>
      </c>
      <c r="G90" s="43">
        <v>2.64</v>
      </c>
      <c r="H90" s="43">
        <v>0.48</v>
      </c>
      <c r="I90" s="43">
        <v>0.48</v>
      </c>
      <c r="J90" s="44">
        <v>72.400000000000006</v>
      </c>
      <c r="K90" s="44">
        <v>879</v>
      </c>
      <c r="L90" s="43"/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 t="s">
        <v>26</v>
      </c>
      <c r="E92" s="42" t="s">
        <v>57</v>
      </c>
      <c r="F92" s="43">
        <v>100</v>
      </c>
      <c r="G92" s="43">
        <v>0.72</v>
      </c>
      <c r="H92" s="43">
        <v>0.09</v>
      </c>
      <c r="I92" s="43">
        <v>2.9</v>
      </c>
      <c r="J92" s="44">
        <v>11</v>
      </c>
      <c r="K92" s="44">
        <v>294</v>
      </c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570</v>
      </c>
      <c r="G95" s="19">
        <f t="shared" ref="G95" si="34">SUM(G87:G94)</f>
        <v>14.200000000000001</v>
      </c>
      <c r="H95" s="19">
        <f t="shared" ref="H95" si="35">SUM(H87:H94)</f>
        <v>8.9600000000000009</v>
      </c>
      <c r="I95" s="19">
        <f t="shared" ref="I95" si="36">SUM(I87:I94)</f>
        <v>44.059999999999995</v>
      </c>
      <c r="J95" s="19">
        <f t="shared" ref="J95:L95" si="37">SUM(J87:J94)</f>
        <v>446.89</v>
      </c>
      <c r="K95" s="25"/>
      <c r="L95" s="19">
        <f t="shared" si="37"/>
        <v>0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1</v>
      </c>
      <c r="B106" s="30">
        <f>B87</f>
        <v>5</v>
      </c>
      <c r="C106" s="53" t="s">
        <v>4</v>
      </c>
      <c r="D106" s="54"/>
      <c r="E106" s="31"/>
      <c r="F106" s="32">
        <f>F95+F105</f>
        <v>570</v>
      </c>
      <c r="G106" s="32">
        <f t="shared" ref="G106" si="42">G95+G105</f>
        <v>14.200000000000001</v>
      </c>
      <c r="H106" s="32">
        <f t="shared" ref="H106" si="43">H95+H105</f>
        <v>8.9600000000000009</v>
      </c>
      <c r="I106" s="32">
        <f t="shared" ref="I106" si="44">I95+I105</f>
        <v>44.059999999999995</v>
      </c>
      <c r="J106" s="32">
        <f t="shared" ref="J106:L106" si="45">J95+J105</f>
        <v>446.89</v>
      </c>
      <c r="K106" s="32"/>
      <c r="L106" s="32">
        <f t="shared" si="45"/>
        <v>0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42" t="s">
        <v>60</v>
      </c>
      <c r="F107" s="43">
        <v>210</v>
      </c>
      <c r="G107" s="43">
        <v>5.0199999999999996</v>
      </c>
      <c r="H107" s="43">
        <v>4.1100000000000003</v>
      </c>
      <c r="I107" s="43">
        <v>30.81</v>
      </c>
      <c r="J107" s="44">
        <v>177.43</v>
      </c>
      <c r="K107" s="44">
        <v>323</v>
      </c>
      <c r="L107" s="40"/>
    </row>
    <row r="108" spans="1:12" ht="15" x14ac:dyDescent="0.25">
      <c r="A108" s="23"/>
      <c r="B108" s="15"/>
      <c r="C108" s="11"/>
      <c r="D108" s="6" t="s">
        <v>26</v>
      </c>
      <c r="E108" s="42" t="s">
        <v>59</v>
      </c>
      <c r="F108" s="43">
        <v>200</v>
      </c>
      <c r="G108" s="43">
        <v>3.62</v>
      </c>
      <c r="H108" s="43">
        <v>5.79</v>
      </c>
      <c r="I108" s="43">
        <v>24</v>
      </c>
      <c r="J108" s="44">
        <v>162</v>
      </c>
      <c r="K108" s="44">
        <v>386</v>
      </c>
      <c r="L108" s="43"/>
    </row>
    <row r="109" spans="1:12" ht="15" x14ac:dyDescent="0.25">
      <c r="A109" s="23"/>
      <c r="B109" s="15"/>
      <c r="C109" s="11"/>
      <c r="D109" s="7" t="s">
        <v>22</v>
      </c>
      <c r="E109" s="42" t="s">
        <v>39</v>
      </c>
      <c r="F109" s="43">
        <v>200</v>
      </c>
      <c r="G109" s="43">
        <v>0.08</v>
      </c>
      <c r="H109" s="43">
        <v>0.01</v>
      </c>
      <c r="I109" s="43">
        <v>10.99</v>
      </c>
      <c r="J109" s="44">
        <v>56.85</v>
      </c>
      <c r="K109" s="44">
        <v>1759</v>
      </c>
      <c r="L109" s="43"/>
    </row>
    <row r="110" spans="1:12" ht="15" x14ac:dyDescent="0.25">
      <c r="A110" s="23"/>
      <c r="B110" s="15"/>
      <c r="C110" s="11"/>
      <c r="D110" s="7" t="s">
        <v>23</v>
      </c>
      <c r="E110" s="42" t="s">
        <v>40</v>
      </c>
      <c r="F110" s="43">
        <v>40</v>
      </c>
      <c r="G110" s="43">
        <v>2.64</v>
      </c>
      <c r="H110" s="43">
        <v>0.48</v>
      </c>
      <c r="I110" s="43">
        <v>0.48</v>
      </c>
      <c r="J110" s="44">
        <v>72.400000000000006</v>
      </c>
      <c r="K110" s="44">
        <v>879</v>
      </c>
      <c r="L110" s="43"/>
    </row>
    <row r="111" spans="1:12" ht="15" x14ac:dyDescent="0.2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 t="s">
        <v>26</v>
      </c>
      <c r="E112" s="42" t="s">
        <v>50</v>
      </c>
      <c r="F112" s="43">
        <v>100</v>
      </c>
      <c r="G112" s="43">
        <v>1.0900000000000001</v>
      </c>
      <c r="H112" s="43">
        <v>0.2</v>
      </c>
      <c r="I112" s="43">
        <v>3.8</v>
      </c>
      <c r="J112" s="44">
        <v>43</v>
      </c>
      <c r="K112" s="44">
        <v>71</v>
      </c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750</v>
      </c>
      <c r="G115" s="19">
        <f t="shared" ref="G115:J115" si="46">SUM(G107:G114)</f>
        <v>12.450000000000001</v>
      </c>
      <c r="H115" s="19">
        <f t="shared" si="46"/>
        <v>10.59</v>
      </c>
      <c r="I115" s="19">
        <f t="shared" si="46"/>
        <v>70.08</v>
      </c>
      <c r="J115" s="19">
        <f t="shared" si="46"/>
        <v>511.68000000000006</v>
      </c>
      <c r="K115" s="25"/>
      <c r="L115" s="19">
        <f t="shared" ref="L115" si="47">SUM(L107:L114)</f>
        <v>0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5.75" thickBot="1" x14ac:dyDescent="0.25">
      <c r="A126" s="29">
        <f>A107</f>
        <v>2</v>
      </c>
      <c r="B126" s="30">
        <f>B107</f>
        <v>1</v>
      </c>
      <c r="C126" s="53" t="s">
        <v>4</v>
      </c>
      <c r="D126" s="54"/>
      <c r="E126" s="31"/>
      <c r="F126" s="32">
        <f>F115+F125</f>
        <v>750</v>
      </c>
      <c r="G126" s="32">
        <f t="shared" ref="G126" si="50">G115+G125</f>
        <v>12.450000000000001</v>
      </c>
      <c r="H126" s="32">
        <f t="shared" ref="H126" si="51">H115+H125</f>
        <v>10.59</v>
      </c>
      <c r="I126" s="32">
        <f t="shared" ref="I126" si="52">I115+I125</f>
        <v>70.08</v>
      </c>
      <c r="J126" s="32">
        <f t="shared" ref="J126:L126" si="53">J115+J125</f>
        <v>511.68000000000006</v>
      </c>
      <c r="K126" s="32"/>
      <c r="L126" s="32">
        <f t="shared" si="53"/>
        <v>0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55</v>
      </c>
      <c r="F127" s="40">
        <v>150</v>
      </c>
      <c r="G127" s="40">
        <v>1.03</v>
      </c>
      <c r="H127" s="40">
        <v>3.41</v>
      </c>
      <c r="I127" s="40">
        <v>0.71</v>
      </c>
      <c r="J127" s="40">
        <v>106.93</v>
      </c>
      <c r="K127" s="41">
        <v>1718</v>
      </c>
      <c r="L127" s="40"/>
    </row>
    <row r="128" spans="1:12" ht="15" x14ac:dyDescent="0.25">
      <c r="A128" s="14"/>
      <c r="B128" s="15"/>
      <c r="C128" s="11"/>
      <c r="D128" s="51" t="s">
        <v>21</v>
      </c>
      <c r="E128" s="42" t="s">
        <v>62</v>
      </c>
      <c r="F128" s="43">
        <v>160</v>
      </c>
      <c r="G128" s="43">
        <v>17.649999999999999</v>
      </c>
      <c r="H128" s="43">
        <v>14.58</v>
      </c>
      <c r="I128" s="43">
        <v>4.7</v>
      </c>
      <c r="J128" s="43">
        <v>221</v>
      </c>
      <c r="K128" s="44" t="s">
        <v>63</v>
      </c>
      <c r="L128" s="43"/>
    </row>
    <row r="129" spans="1:12" ht="15" x14ac:dyDescent="0.25">
      <c r="A129" s="14"/>
      <c r="B129" s="15"/>
      <c r="C129" s="11"/>
      <c r="D129" s="7" t="s">
        <v>22</v>
      </c>
      <c r="E129" s="42" t="s">
        <v>39</v>
      </c>
      <c r="F129" s="43">
        <v>207</v>
      </c>
      <c r="G129" s="43">
        <v>0.48</v>
      </c>
      <c r="H129" s="43">
        <v>0.1</v>
      </c>
      <c r="I129" s="43">
        <v>12.27</v>
      </c>
      <c r="J129" s="44">
        <v>59.16</v>
      </c>
      <c r="K129" s="44">
        <v>1749</v>
      </c>
      <c r="L129" s="43"/>
    </row>
    <row r="130" spans="1:12" ht="15" x14ac:dyDescent="0.25">
      <c r="A130" s="14"/>
      <c r="B130" s="15"/>
      <c r="C130" s="11"/>
      <c r="D130" s="7" t="s">
        <v>23</v>
      </c>
      <c r="E130" s="42" t="s">
        <v>40</v>
      </c>
      <c r="F130" s="43">
        <v>40</v>
      </c>
      <c r="G130" s="43">
        <v>2.64</v>
      </c>
      <c r="H130" s="43">
        <v>0.48</v>
      </c>
      <c r="I130" s="43">
        <v>0.48</v>
      </c>
      <c r="J130" s="44">
        <v>72.400000000000006</v>
      </c>
      <c r="K130" s="44">
        <v>879</v>
      </c>
      <c r="L130" s="43"/>
    </row>
    <row r="131" spans="1:12" ht="15" x14ac:dyDescent="0.25">
      <c r="A131" s="14"/>
      <c r="B131" s="15"/>
      <c r="C131" s="11"/>
      <c r="D131" s="7" t="s">
        <v>24</v>
      </c>
      <c r="E131" s="42" t="s">
        <v>61</v>
      </c>
      <c r="F131" s="43">
        <v>185</v>
      </c>
      <c r="G131" s="43">
        <v>0</v>
      </c>
      <c r="H131" s="43">
        <v>0.37</v>
      </c>
      <c r="I131" s="43">
        <v>14.99</v>
      </c>
      <c r="J131" s="43">
        <v>44</v>
      </c>
      <c r="K131" s="44">
        <v>338</v>
      </c>
      <c r="L131" s="43"/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742</v>
      </c>
      <c r="G135" s="19">
        <f t="shared" ref="G135:J135" si="54">SUM(G127:G134)</f>
        <v>21.8</v>
      </c>
      <c r="H135" s="19">
        <f t="shared" si="54"/>
        <v>18.940000000000005</v>
      </c>
      <c r="I135" s="19">
        <f t="shared" si="54"/>
        <v>33.15</v>
      </c>
      <c r="J135" s="19">
        <f t="shared" si="54"/>
        <v>503.49</v>
      </c>
      <c r="K135" s="25"/>
      <c r="L135" s="19">
        <f t="shared" ref="L135" si="55">SUM(L127:L134)</f>
        <v>0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5.75" thickBot="1" x14ac:dyDescent="0.25">
      <c r="A146" s="33">
        <f>A127</f>
        <v>2</v>
      </c>
      <c r="B146" s="33">
        <f>B127</f>
        <v>2</v>
      </c>
      <c r="C146" s="53" t="s">
        <v>4</v>
      </c>
      <c r="D146" s="54"/>
      <c r="E146" s="31"/>
      <c r="F146" s="32">
        <f>F135+F145</f>
        <v>742</v>
      </c>
      <c r="G146" s="32">
        <f t="shared" ref="G146" si="58">G135+G145</f>
        <v>21.8</v>
      </c>
      <c r="H146" s="32">
        <f t="shared" ref="H146" si="59">H135+H145</f>
        <v>18.940000000000005</v>
      </c>
      <c r="I146" s="32">
        <f t="shared" ref="I146" si="60">I135+I145</f>
        <v>33.15</v>
      </c>
      <c r="J146" s="32">
        <f t="shared" ref="J146:L146" si="61">J135+J145</f>
        <v>503.49</v>
      </c>
      <c r="K146" s="32"/>
      <c r="L146" s="32">
        <f t="shared" si="61"/>
        <v>0</v>
      </c>
    </row>
    <row r="147" spans="1:12" ht="15" x14ac:dyDescent="0.25">
      <c r="A147" s="20">
        <v>2</v>
      </c>
      <c r="B147" s="21">
        <v>3</v>
      </c>
      <c r="C147" s="22" t="s">
        <v>20</v>
      </c>
      <c r="D147" s="5" t="s">
        <v>21</v>
      </c>
      <c r="E147" s="39" t="s">
        <v>66</v>
      </c>
      <c r="F147" s="40">
        <v>205</v>
      </c>
      <c r="G147" s="40">
        <v>3.53</v>
      </c>
      <c r="H147" s="40">
        <v>7.18</v>
      </c>
      <c r="I147" s="40">
        <v>44.57</v>
      </c>
      <c r="J147" s="40">
        <v>250.3</v>
      </c>
      <c r="K147" s="41">
        <v>1054</v>
      </c>
      <c r="L147" s="40"/>
    </row>
    <row r="148" spans="1:12" ht="15" x14ac:dyDescent="0.25">
      <c r="A148" s="23"/>
      <c r="B148" s="15"/>
      <c r="C148" s="11"/>
      <c r="D148" s="51" t="s">
        <v>26</v>
      </c>
      <c r="E148" s="42" t="s">
        <v>67</v>
      </c>
      <c r="F148" s="43">
        <v>80</v>
      </c>
      <c r="G148" s="43">
        <v>2.2400000000000002</v>
      </c>
      <c r="H148" s="43">
        <v>3.75</v>
      </c>
      <c r="I148" s="43">
        <v>24.34</v>
      </c>
      <c r="J148" s="44">
        <v>102.09</v>
      </c>
      <c r="K148" s="44">
        <v>258</v>
      </c>
      <c r="L148" s="43"/>
    </row>
    <row r="149" spans="1:12" ht="15" x14ac:dyDescent="0.25">
      <c r="A149" s="23"/>
      <c r="B149" s="15"/>
      <c r="C149" s="11"/>
      <c r="D149" s="7" t="s">
        <v>22</v>
      </c>
      <c r="E149" s="42" t="s">
        <v>65</v>
      </c>
      <c r="F149" s="43">
        <v>200</v>
      </c>
      <c r="G149" s="43">
        <v>0.08</v>
      </c>
      <c r="H149" s="43">
        <v>0.01</v>
      </c>
      <c r="I149" s="43">
        <v>10.99</v>
      </c>
      <c r="J149" s="44">
        <v>56.85</v>
      </c>
      <c r="K149" s="44">
        <v>1759</v>
      </c>
      <c r="L149" s="43"/>
    </row>
    <row r="150" spans="1:12" ht="15.75" customHeight="1" x14ac:dyDescent="0.25">
      <c r="A150" s="23"/>
      <c r="B150" s="15"/>
      <c r="C150" s="11"/>
      <c r="D150" s="7" t="s">
        <v>23</v>
      </c>
      <c r="E150" s="42" t="s">
        <v>40</v>
      </c>
      <c r="F150" s="43">
        <v>40</v>
      </c>
      <c r="G150" s="43">
        <v>2.64</v>
      </c>
      <c r="H150" s="43">
        <v>0.48</v>
      </c>
      <c r="I150" s="43">
        <v>0.48</v>
      </c>
      <c r="J150" s="44">
        <v>72.400000000000006</v>
      </c>
      <c r="K150" s="44">
        <v>879</v>
      </c>
      <c r="L150" s="43"/>
    </row>
    <row r="151" spans="1:12" ht="15" x14ac:dyDescent="0.25">
      <c r="A151" s="23"/>
      <c r="B151" s="15"/>
      <c r="C151" s="11"/>
      <c r="D151" s="7" t="s">
        <v>24</v>
      </c>
      <c r="E151" s="42" t="s">
        <v>64</v>
      </c>
      <c r="F151" s="43">
        <v>185</v>
      </c>
      <c r="G151" s="43">
        <v>2.75</v>
      </c>
      <c r="H151" s="43">
        <v>0.93</v>
      </c>
      <c r="I151" s="43">
        <v>38.85</v>
      </c>
      <c r="J151" s="44">
        <v>158.6</v>
      </c>
      <c r="K151" s="44">
        <v>338</v>
      </c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710</v>
      </c>
      <c r="G155" s="19">
        <f t="shared" ref="G155:J155" si="62">SUM(G147:G154)</f>
        <v>11.24</v>
      </c>
      <c r="H155" s="19">
        <f t="shared" si="62"/>
        <v>12.35</v>
      </c>
      <c r="I155" s="19">
        <f t="shared" si="62"/>
        <v>119.22999999999999</v>
      </c>
      <c r="J155" s="19">
        <f t="shared" si="62"/>
        <v>640.24</v>
      </c>
      <c r="K155" s="25"/>
      <c r="L155" s="19">
        <f t="shared" ref="L155" si="63">SUM(L147:L154)</f>
        <v>0</v>
      </c>
    </row>
    <row r="156" spans="1:12" ht="15" x14ac:dyDescent="0.2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5.75" thickBot="1" x14ac:dyDescent="0.25">
      <c r="A166" s="29">
        <f>A147</f>
        <v>2</v>
      </c>
      <c r="B166" s="30">
        <f>B147</f>
        <v>3</v>
      </c>
      <c r="C166" s="53" t="s">
        <v>4</v>
      </c>
      <c r="D166" s="54"/>
      <c r="E166" s="31"/>
      <c r="F166" s="32">
        <f>F155+F165</f>
        <v>710</v>
      </c>
      <c r="G166" s="32">
        <f t="shared" ref="G166" si="66">G155+G165</f>
        <v>11.24</v>
      </c>
      <c r="H166" s="32">
        <f t="shared" ref="H166" si="67">H155+H165</f>
        <v>12.35</v>
      </c>
      <c r="I166" s="32">
        <f t="shared" ref="I166" si="68">I155+I165</f>
        <v>119.22999999999999</v>
      </c>
      <c r="J166" s="32">
        <f t="shared" ref="J166:L166" si="69">J155+J165</f>
        <v>640.24</v>
      </c>
      <c r="K166" s="32"/>
      <c r="L166" s="32">
        <f t="shared" si="69"/>
        <v>0</v>
      </c>
    </row>
    <row r="167" spans="1:12" ht="15" x14ac:dyDescent="0.25">
      <c r="A167" s="20">
        <v>2</v>
      </c>
      <c r="B167" s="21">
        <v>4</v>
      </c>
      <c r="C167" s="22" t="s">
        <v>20</v>
      </c>
      <c r="D167" s="5" t="s">
        <v>21</v>
      </c>
      <c r="E167" s="39" t="s">
        <v>68</v>
      </c>
      <c r="F167" s="40">
        <v>150</v>
      </c>
      <c r="G167" s="40">
        <v>1.43</v>
      </c>
      <c r="H167" s="40">
        <v>6.21</v>
      </c>
      <c r="I167" s="40">
        <v>31.15</v>
      </c>
      <c r="J167" s="41">
        <v>141.63</v>
      </c>
      <c r="K167" s="41">
        <v>173243</v>
      </c>
      <c r="L167" s="40"/>
    </row>
    <row r="168" spans="1:12" ht="15" x14ac:dyDescent="0.25">
      <c r="A168" s="23"/>
      <c r="B168" s="15"/>
      <c r="C168" s="11"/>
      <c r="D168" s="51" t="s">
        <v>21</v>
      </c>
      <c r="E168" s="42" t="s">
        <v>69</v>
      </c>
      <c r="F168" s="43">
        <v>120</v>
      </c>
      <c r="G168" s="43">
        <v>30.42</v>
      </c>
      <c r="H168" s="43">
        <v>18.57</v>
      </c>
      <c r="I168" s="43">
        <v>3.2</v>
      </c>
      <c r="J168" s="44">
        <v>293.75</v>
      </c>
      <c r="K168" s="44">
        <v>1858</v>
      </c>
      <c r="L168" s="43"/>
    </row>
    <row r="169" spans="1:12" ht="15" x14ac:dyDescent="0.25">
      <c r="A169" s="23"/>
      <c r="B169" s="15"/>
      <c r="C169" s="11"/>
      <c r="D169" s="7" t="s">
        <v>22</v>
      </c>
      <c r="E169" s="42" t="s">
        <v>39</v>
      </c>
      <c r="F169" s="43">
        <v>207</v>
      </c>
      <c r="G169" s="43">
        <v>0.48</v>
      </c>
      <c r="H169" s="43">
        <v>0.1</v>
      </c>
      <c r="I169" s="43">
        <v>12.27</v>
      </c>
      <c r="J169" s="44">
        <v>59.16</v>
      </c>
      <c r="K169" s="44">
        <v>1749</v>
      </c>
      <c r="L169" s="43"/>
    </row>
    <row r="170" spans="1:12" ht="15" x14ac:dyDescent="0.25">
      <c r="A170" s="23"/>
      <c r="B170" s="15"/>
      <c r="C170" s="11"/>
      <c r="D170" s="7" t="s">
        <v>23</v>
      </c>
      <c r="E170" s="42" t="s">
        <v>40</v>
      </c>
      <c r="F170" s="43">
        <v>40</v>
      </c>
      <c r="G170" s="43">
        <v>2.64</v>
      </c>
      <c r="H170" s="43">
        <v>0.48</v>
      </c>
      <c r="I170" s="43">
        <v>0.48</v>
      </c>
      <c r="J170" s="44">
        <v>72.400000000000006</v>
      </c>
      <c r="K170" s="44">
        <v>879</v>
      </c>
      <c r="L170" s="43"/>
    </row>
    <row r="171" spans="1:12" ht="15" x14ac:dyDescent="0.2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517</v>
      </c>
      <c r="G175" s="19">
        <f t="shared" ref="G175:J175" si="70">SUM(G167:G174)</f>
        <v>34.97</v>
      </c>
      <c r="H175" s="19">
        <f t="shared" si="70"/>
        <v>25.360000000000003</v>
      </c>
      <c r="I175" s="19">
        <f t="shared" si="70"/>
        <v>47.1</v>
      </c>
      <c r="J175" s="19">
        <f t="shared" si="70"/>
        <v>566.93999999999994</v>
      </c>
      <c r="K175" s="25"/>
      <c r="L175" s="19">
        <f t="shared" ref="L175" si="71">SUM(L167:L174)</f>
        <v>0</v>
      </c>
    </row>
    <row r="176" spans="1:12" ht="15" x14ac:dyDescent="0.2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.75" thickBot="1" x14ac:dyDescent="0.25">
      <c r="A186" s="29">
        <f>A167</f>
        <v>2</v>
      </c>
      <c r="B186" s="30">
        <f>B167</f>
        <v>4</v>
      </c>
      <c r="C186" s="53" t="s">
        <v>4</v>
      </c>
      <c r="D186" s="54"/>
      <c r="E186" s="31"/>
      <c r="F186" s="32">
        <f>F175+F185</f>
        <v>517</v>
      </c>
      <c r="G186" s="32">
        <f t="shared" ref="G186" si="74">G175+G185</f>
        <v>34.97</v>
      </c>
      <c r="H186" s="32">
        <f t="shared" ref="H186" si="75">H175+H185</f>
        <v>25.360000000000003</v>
      </c>
      <c r="I186" s="32">
        <f t="shared" ref="I186" si="76">I175+I185</f>
        <v>47.1</v>
      </c>
      <c r="J186" s="32">
        <f t="shared" ref="J186:L186" si="77">J175+J185</f>
        <v>566.93999999999994</v>
      </c>
      <c r="K186" s="32"/>
      <c r="L186" s="32">
        <f t="shared" si="77"/>
        <v>0</v>
      </c>
    </row>
    <row r="187" spans="1:12" ht="15" x14ac:dyDescent="0.25">
      <c r="A187" s="20">
        <v>2</v>
      </c>
      <c r="B187" s="21">
        <v>5</v>
      </c>
      <c r="C187" s="22" t="s">
        <v>20</v>
      </c>
      <c r="D187" s="5" t="s">
        <v>21</v>
      </c>
      <c r="E187" s="39" t="s">
        <v>71</v>
      </c>
      <c r="F187" s="40">
        <v>230</v>
      </c>
      <c r="G187" s="40">
        <v>21.92</v>
      </c>
      <c r="H187" s="40">
        <v>24.08</v>
      </c>
      <c r="I187" s="40">
        <v>1.49</v>
      </c>
      <c r="J187" s="40">
        <v>377.47</v>
      </c>
      <c r="K187" s="41">
        <v>259</v>
      </c>
      <c r="L187" s="40"/>
    </row>
    <row r="188" spans="1:12" ht="15" x14ac:dyDescent="0.25">
      <c r="A188" s="23"/>
      <c r="B188" s="15"/>
      <c r="C188" s="11"/>
      <c r="D188" s="51" t="s">
        <v>26</v>
      </c>
      <c r="E188" s="42" t="s">
        <v>48</v>
      </c>
      <c r="F188" s="43">
        <v>20</v>
      </c>
      <c r="G188" s="43">
        <v>4.6399999999999997</v>
      </c>
      <c r="H188" s="43">
        <v>5.9</v>
      </c>
      <c r="I188" s="43">
        <v>0</v>
      </c>
      <c r="J188" s="43">
        <v>72.8</v>
      </c>
      <c r="K188" s="44">
        <v>42</v>
      </c>
      <c r="L188" s="43"/>
    </row>
    <row r="189" spans="1:12" ht="15" x14ac:dyDescent="0.25">
      <c r="A189" s="23"/>
      <c r="B189" s="15"/>
      <c r="C189" s="11"/>
      <c r="D189" s="7" t="s">
        <v>22</v>
      </c>
      <c r="E189" s="42" t="s">
        <v>72</v>
      </c>
      <c r="F189" s="43">
        <v>200</v>
      </c>
      <c r="G189" s="43">
        <v>1</v>
      </c>
      <c r="H189" s="43">
        <v>0</v>
      </c>
      <c r="I189" s="43">
        <v>20.2</v>
      </c>
      <c r="J189" s="43">
        <v>84.8</v>
      </c>
      <c r="K189" s="44">
        <v>389</v>
      </c>
      <c r="L189" s="43"/>
    </row>
    <row r="190" spans="1:12" ht="15" x14ac:dyDescent="0.25">
      <c r="A190" s="23"/>
      <c r="B190" s="15"/>
      <c r="C190" s="11"/>
      <c r="D190" s="7" t="s">
        <v>23</v>
      </c>
      <c r="E190" s="42" t="s">
        <v>40</v>
      </c>
      <c r="F190" s="43">
        <v>40</v>
      </c>
      <c r="G190" s="43">
        <v>2.64</v>
      </c>
      <c r="H190" s="43">
        <v>0.48</v>
      </c>
      <c r="I190" s="43">
        <v>0.48</v>
      </c>
      <c r="J190" s="44">
        <v>72.400000000000006</v>
      </c>
      <c r="K190" s="44">
        <v>879</v>
      </c>
      <c r="L190" s="43"/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51" t="s">
        <v>26</v>
      </c>
      <c r="E192" s="42" t="s">
        <v>70</v>
      </c>
      <c r="F192" s="43">
        <v>10</v>
      </c>
      <c r="G192" s="43">
        <v>1.01</v>
      </c>
      <c r="H192" s="43">
        <v>7.81</v>
      </c>
      <c r="I192" s="43">
        <v>15.33</v>
      </c>
      <c r="J192" s="43">
        <v>72.87</v>
      </c>
      <c r="K192" s="44">
        <v>4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78">SUM(G187:G194)</f>
        <v>31.210000000000004</v>
      </c>
      <c r="H195" s="19">
        <f t="shared" si="78"/>
        <v>38.269999999999996</v>
      </c>
      <c r="I195" s="19">
        <f t="shared" si="78"/>
        <v>37.5</v>
      </c>
      <c r="J195" s="19">
        <f t="shared" si="78"/>
        <v>680.34</v>
      </c>
      <c r="K195" s="25"/>
      <c r="L195" s="19">
        <f t="shared" ref="L195" si="79">SUM(L187:L194)</f>
        <v>0</v>
      </c>
    </row>
    <row r="196" spans="1:12" ht="15" x14ac:dyDescent="0.2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.75" thickBot="1" x14ac:dyDescent="0.25">
      <c r="A206" s="29">
        <f>A187</f>
        <v>2</v>
      </c>
      <c r="B206" s="30">
        <f>B187</f>
        <v>5</v>
      </c>
      <c r="C206" s="53" t="s">
        <v>4</v>
      </c>
      <c r="D206" s="54"/>
      <c r="E206" s="31"/>
      <c r="F206" s="32">
        <f>F195+F205</f>
        <v>500</v>
      </c>
      <c r="G206" s="32">
        <f t="shared" ref="G206" si="82">G195+G205</f>
        <v>31.210000000000004</v>
      </c>
      <c r="H206" s="32">
        <f t="shared" ref="H206" si="83">H195+H205</f>
        <v>38.269999999999996</v>
      </c>
      <c r="I206" s="32">
        <f t="shared" ref="I206" si="84">I195+I205</f>
        <v>37.5</v>
      </c>
      <c r="J206" s="32">
        <f t="shared" ref="J206:L206" si="85">J195+J205</f>
        <v>680.34</v>
      </c>
      <c r="K206" s="32"/>
      <c r="L206" s="32">
        <f t="shared" si="85"/>
        <v>0</v>
      </c>
    </row>
    <row r="207" spans="1:12" ht="13.5" thickBot="1" x14ac:dyDescent="0.25">
      <c r="A207" s="27"/>
      <c r="B207" s="28"/>
      <c r="C207" s="52" t="s">
        <v>5</v>
      </c>
      <c r="D207" s="52"/>
      <c r="E207" s="52"/>
      <c r="F207" s="34">
        <f>SUMIF($C:$C,"Итого за день:",F:F)/COUNTIFS($C:$C,"Итого за день:",F:F,"&gt;0")</f>
        <v>603.70000000000005</v>
      </c>
      <c r="G207" s="34">
        <f>SUMIF($C:$C,"Итого за день:",G:G)/COUNTIFS($C:$C,"Итого за день:",G:G,"&gt;0")</f>
        <v>23.371000000000002</v>
      </c>
      <c r="H207" s="34">
        <f>SUMIF($C:$C,"Итого за день:",H:H)/COUNTIFS($C:$C,"Итого за день:",H:H,"&gt;0")</f>
        <v>17.468</v>
      </c>
      <c r="I207" s="34">
        <f>SUMIF($C:$C,"Итого за день:",I:I)/COUNTIFS($C:$C,"Итого за день:",I:I,"&gt;0")</f>
        <v>49.006999999999991</v>
      </c>
      <c r="J207" s="34">
        <f>SUMIF($C:$C,"Итого за день:",J:J)/COUNTIFS($C:$C,"Итого за день:",J:J,"&gt;0")</f>
        <v>520.80700000000002</v>
      </c>
      <c r="K207" s="34"/>
      <c r="L207" s="34" t="e">
        <f>SUMIF($C:$C,"Итого за день:",L:L)/COUNTIFS($C:$C,"Итого за день:",L:L,"&gt;0")</f>
        <v>#DIV/0!</v>
      </c>
    </row>
  </sheetData>
  <mergeCells count="14">
    <mergeCell ref="C86:D86"/>
    <mergeCell ref="C106:D106"/>
    <mergeCell ref="C26:D26"/>
    <mergeCell ref="C1:E1"/>
    <mergeCell ref="H1:K1"/>
    <mergeCell ref="H2:K2"/>
    <mergeCell ref="C46:D46"/>
    <mergeCell ref="C66:D66"/>
    <mergeCell ref="C207:E207"/>
    <mergeCell ref="C206:D206"/>
    <mergeCell ref="C126:D126"/>
    <mergeCell ref="C146:D146"/>
    <mergeCell ref="C166:D166"/>
    <mergeCell ref="C186:D1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dcterms:created xsi:type="dcterms:W3CDTF">2022-05-16T14:23:56Z</dcterms:created>
  <dcterms:modified xsi:type="dcterms:W3CDTF">2023-11-22T08:04:37Z</dcterms:modified>
</cp:coreProperties>
</file>